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6275" windowHeight="77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K20" i="1" l="1"/>
  <c r="K21" i="1" s="1"/>
  <c r="J20" i="1"/>
  <c r="J21" i="1" s="1"/>
  <c r="K25" i="1"/>
  <c r="J25" i="1"/>
  <c r="K11" i="1"/>
  <c r="J11" i="1"/>
  <c r="J7" i="1"/>
  <c r="J9" i="1" s="1"/>
  <c r="K7" i="1"/>
  <c r="K5" i="1"/>
  <c r="J5" i="1"/>
  <c r="K13" i="1"/>
  <c r="J13" i="1"/>
  <c r="K9" i="1" l="1"/>
</calcChain>
</file>

<file path=xl/sharedStrings.xml><?xml version="1.0" encoding="utf-8"?>
<sst xmlns="http://schemas.openxmlformats.org/spreadsheetml/2006/main" count="50" uniqueCount="40">
  <si>
    <t>UEF</t>
  </si>
  <si>
    <t>Coef UEF</t>
  </si>
  <si>
    <t>EC</t>
  </si>
  <si>
    <t>Coef EC</t>
  </si>
  <si>
    <t>Coef</t>
  </si>
  <si>
    <t>Note</t>
  </si>
  <si>
    <t>Note 8</t>
  </si>
  <si>
    <t>Note 10</t>
  </si>
  <si>
    <t>UE Sciences analytiques III</t>
  </si>
  <si>
    <t>EC 7 1 Chimie analytique</t>
  </si>
  <si>
    <t>TP CC</t>
  </si>
  <si>
    <t>TP exam</t>
  </si>
  <si>
    <t>Ex final</t>
  </si>
  <si>
    <t>EC 7 2 Synthèse du PA essais physicochimique</t>
  </si>
  <si>
    <t>EC 7 3 Pharmacognosie</t>
  </si>
  <si>
    <t>TP</t>
  </si>
  <si>
    <t>UE 8 Toxicologie et qualité</t>
  </si>
  <si>
    <t>EC 8 1 Toxicologie générale non médicamenteuse</t>
  </si>
  <si>
    <t>CC info</t>
  </si>
  <si>
    <t>EC 8 2 Qualité pharmaceutique</t>
  </si>
  <si>
    <t>UE 9 Pathologies et leur traitement I</t>
  </si>
  <si>
    <t>EC 9 1 Immunologie clinique</t>
  </si>
  <si>
    <t>EC 9 2 Allergie asthme</t>
  </si>
  <si>
    <t>EC 9 3 Inflammation et maladies autoimmunes</t>
  </si>
  <si>
    <t>UE 10 Pathologie et leur traitement II</t>
  </si>
  <si>
    <t>EC 10 0 Médicaments des infections et parasitoses</t>
  </si>
  <si>
    <t>QCM1</t>
  </si>
  <si>
    <t>QCM2</t>
  </si>
  <si>
    <t>Oral final</t>
  </si>
  <si>
    <t>UE 11 Pathologie et leur traitement III</t>
  </si>
  <si>
    <t>EC 11 0 Gastroentérologie + Foie</t>
  </si>
  <si>
    <t>Oral</t>
  </si>
  <si>
    <t>UE 12 Compétences complémentaires</t>
  </si>
  <si>
    <t>EC 12 1 Anglais</t>
  </si>
  <si>
    <t>Oral + Ecrit</t>
  </si>
  <si>
    <t>EC 12 2 POP</t>
  </si>
  <si>
    <t>Projet</t>
  </si>
  <si>
    <t>EC 12 3 Droit du travail</t>
  </si>
  <si>
    <t>UE Choix obligatoire</t>
  </si>
  <si>
    <t>UE de choix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</si>
</sst>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Inconsolata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I19" sqref="I19"/>
    </sheetView>
  </sheetViews>
  <sheetFormatPr baseColWidth="10" defaultRowHeight="15"/>
  <cols>
    <col min="1" max="1" width="24.28515625" style="15" customWidth="1"/>
    <col min="2" max="2" width="9.7109375" style="15" customWidth="1"/>
    <col min="3" max="3" width="29.28515625" style="15" customWidth="1"/>
    <col min="4" max="6" width="9.7109375" style="15" customWidth="1"/>
    <col min="7" max="7" width="8.140625" style="15" customWidth="1"/>
    <col min="8" max="8" width="6.42578125" style="15" customWidth="1"/>
    <col min="9" max="11" width="9.7109375" style="15" customWidth="1"/>
    <col min="12" max="16384" width="11.42578125" style="15"/>
  </cols>
  <sheetData>
    <row r="1" spans="1:11" ht="15.75" thickBot="1">
      <c r="A1" s="14"/>
      <c r="B1" s="14"/>
      <c r="C1" s="14"/>
      <c r="D1" s="14"/>
      <c r="E1" s="14"/>
      <c r="F1" s="14"/>
      <c r="G1" s="14"/>
      <c r="H1" s="14"/>
      <c r="I1" s="14"/>
      <c r="J1" s="14">
        <v>8</v>
      </c>
      <c r="K1" s="14">
        <v>10</v>
      </c>
    </row>
    <row r="2" spans="1:11" ht="15.75" thickBot="1">
      <c r="A2" s="16" t="s">
        <v>0</v>
      </c>
      <c r="B2" s="17" t="s">
        <v>1</v>
      </c>
      <c r="C2" s="17" t="s">
        <v>2</v>
      </c>
      <c r="D2" s="17" t="s">
        <v>3</v>
      </c>
      <c r="E2" s="17"/>
      <c r="F2" s="18" t="s">
        <v>4</v>
      </c>
      <c r="G2" s="19"/>
      <c r="H2" s="19"/>
      <c r="I2" s="17" t="s">
        <v>5</v>
      </c>
      <c r="J2" s="17" t="s">
        <v>6</v>
      </c>
      <c r="K2" s="17" t="s">
        <v>7</v>
      </c>
    </row>
    <row r="3" spans="1:11" ht="15.75" thickBot="1">
      <c r="A3" s="3" t="s">
        <v>8</v>
      </c>
      <c r="B3" s="3">
        <v>60</v>
      </c>
      <c r="C3" s="3" t="s">
        <v>9</v>
      </c>
      <c r="D3" s="3">
        <v>3</v>
      </c>
      <c r="E3" s="1" t="s">
        <v>10</v>
      </c>
      <c r="F3" s="3">
        <v>1</v>
      </c>
      <c r="G3" s="6">
        <v>1</v>
      </c>
      <c r="H3" s="7"/>
      <c r="I3" s="40"/>
      <c r="J3" s="27"/>
      <c r="K3" s="27"/>
    </row>
    <row r="4" spans="1:11" ht="15.75" thickBot="1">
      <c r="A4" s="4"/>
      <c r="B4" s="4"/>
      <c r="C4" s="4"/>
      <c r="D4" s="4"/>
      <c r="E4" s="1" t="s">
        <v>11</v>
      </c>
      <c r="F4" s="5"/>
      <c r="G4" s="6">
        <v>1</v>
      </c>
      <c r="H4" s="39"/>
      <c r="I4" s="41"/>
      <c r="J4" s="27"/>
      <c r="K4" s="27"/>
    </row>
    <row r="5" spans="1:11" ht="15.75" thickBot="1">
      <c r="A5" s="4"/>
      <c r="B5" s="4"/>
      <c r="C5" s="5"/>
      <c r="D5" s="5"/>
      <c r="E5" s="1" t="s">
        <v>12</v>
      </c>
      <c r="F5" s="6">
        <v>1</v>
      </c>
      <c r="G5" s="7"/>
      <c r="H5" s="7"/>
      <c r="I5" s="35"/>
      <c r="J5" s="45">
        <f>((J1*($F3+$F5))-(($G3*$I3+$G4*$I4)/($G3+$G4))*$F3)/$F5</f>
        <v>16</v>
      </c>
      <c r="K5" s="45">
        <f>((K1*($F3+$F5))-(($G3*$I3+$G4*$I4)/($G3+$G4))*$F3)/$F5</f>
        <v>20</v>
      </c>
    </row>
    <row r="6" spans="1:11" ht="16.5" customHeight="1" thickBot="1">
      <c r="A6" s="4"/>
      <c r="B6" s="4"/>
      <c r="C6" s="8" t="s">
        <v>13</v>
      </c>
      <c r="D6" s="8">
        <v>2</v>
      </c>
      <c r="E6" s="2" t="s">
        <v>10</v>
      </c>
      <c r="F6" s="10">
        <v>1</v>
      </c>
      <c r="G6" s="11"/>
      <c r="H6" s="11"/>
      <c r="I6" s="36"/>
      <c r="J6" s="27"/>
      <c r="K6" s="27"/>
    </row>
    <row r="7" spans="1:11" ht="15.75" thickBot="1">
      <c r="A7" s="4"/>
      <c r="B7" s="4"/>
      <c r="C7" s="9"/>
      <c r="D7" s="9"/>
      <c r="E7" s="2" t="s">
        <v>12</v>
      </c>
      <c r="F7" s="10">
        <v>1</v>
      </c>
      <c r="G7" s="11"/>
      <c r="H7" s="34"/>
      <c r="I7" s="37"/>
      <c r="J7" s="45">
        <f>((J1*($F6+$F7))-(I6*$F6))/$F7</f>
        <v>16</v>
      </c>
      <c r="K7" s="45">
        <f>((K1*($F6+$F7))-(J6*$F6))/$F7</f>
        <v>20</v>
      </c>
    </row>
    <row r="8" spans="1:11" ht="15.75" thickBot="1">
      <c r="A8" s="5"/>
      <c r="B8" s="5"/>
      <c r="C8" s="2" t="s">
        <v>14</v>
      </c>
      <c r="D8" s="2">
        <v>1</v>
      </c>
      <c r="E8" s="2" t="s">
        <v>15</v>
      </c>
      <c r="F8" s="10">
        <v>1</v>
      </c>
      <c r="G8" s="11"/>
      <c r="H8" s="11"/>
      <c r="I8" s="35"/>
      <c r="J8" s="2"/>
      <c r="K8" s="2"/>
    </row>
    <row r="9" spans="1:11" ht="15.75" thickBot="1">
      <c r="A9" s="24"/>
      <c r="B9" s="25"/>
      <c r="C9" s="26"/>
      <c r="D9" s="26"/>
      <c r="E9" s="26"/>
      <c r="F9" s="26"/>
      <c r="G9" s="26"/>
      <c r="H9" s="26"/>
      <c r="I9" s="35"/>
      <c r="J9" s="28">
        <f>(J8+J7+J5)/3</f>
        <v>10.666666666666666</v>
      </c>
      <c r="K9" s="28">
        <f>(K8+K7+K5)/3</f>
        <v>13.333333333333334</v>
      </c>
    </row>
    <row r="10" spans="1:11" ht="15.75" customHeight="1" thickBot="1">
      <c r="A10" s="8" t="s">
        <v>16</v>
      </c>
      <c r="B10" s="8">
        <v>30</v>
      </c>
      <c r="C10" s="8" t="s">
        <v>17</v>
      </c>
      <c r="D10" s="8">
        <v>1</v>
      </c>
      <c r="E10" s="2" t="s">
        <v>18</v>
      </c>
      <c r="F10" s="10">
        <v>2</v>
      </c>
      <c r="G10" s="11"/>
      <c r="H10" s="11"/>
      <c r="I10" s="36"/>
      <c r="J10" s="27"/>
      <c r="K10" s="27"/>
    </row>
    <row r="11" spans="1:11" ht="15.75" thickBot="1">
      <c r="A11" s="12"/>
      <c r="B11" s="12"/>
      <c r="C11" s="9"/>
      <c r="D11" s="9"/>
      <c r="E11" s="2" t="s">
        <v>12</v>
      </c>
      <c r="F11" s="10">
        <v>3</v>
      </c>
      <c r="G11" s="11"/>
      <c r="H11" s="34"/>
      <c r="I11" s="37"/>
      <c r="J11" s="42">
        <f>((J1*($F10+$F11))-(I10*$F10))/$F11</f>
        <v>13.333333333333334</v>
      </c>
      <c r="K11" s="42">
        <f>((K1*($F10+$F11))-(J10*$F10))/$F11</f>
        <v>16.666666666666668</v>
      </c>
    </row>
    <row r="12" spans="1:11" ht="15.75" thickBot="1">
      <c r="A12" s="9"/>
      <c r="B12" s="9"/>
      <c r="C12" s="2" t="s">
        <v>19</v>
      </c>
      <c r="D12" s="2">
        <v>1</v>
      </c>
      <c r="E12" s="2" t="s">
        <v>12</v>
      </c>
      <c r="F12" s="10">
        <v>1</v>
      </c>
      <c r="G12" s="11"/>
      <c r="H12" s="11"/>
      <c r="I12" s="35"/>
      <c r="J12" s="2">
        <v>8</v>
      </c>
      <c r="K12" s="2">
        <v>10</v>
      </c>
    </row>
    <row r="13" spans="1:11" ht="15.75" thickBot="1">
      <c r="A13" s="24"/>
      <c r="B13" s="27"/>
      <c r="C13" s="27"/>
      <c r="D13" s="27"/>
      <c r="E13" s="27"/>
      <c r="F13" s="25"/>
      <c r="G13" s="26"/>
      <c r="H13" s="26"/>
      <c r="I13" s="35"/>
      <c r="J13" s="28">
        <f>(J11+J12)/2</f>
        <v>10.666666666666668</v>
      </c>
      <c r="K13" s="28">
        <f>(K11+K12)/2</f>
        <v>13.333333333333334</v>
      </c>
    </row>
    <row r="14" spans="1:11" ht="15.75" thickBot="1">
      <c r="A14" s="8" t="s">
        <v>20</v>
      </c>
      <c r="B14" s="8">
        <v>40</v>
      </c>
      <c r="C14" s="2" t="s">
        <v>21</v>
      </c>
      <c r="D14" s="2">
        <v>1</v>
      </c>
      <c r="E14" s="2" t="s">
        <v>12</v>
      </c>
      <c r="F14" s="10">
        <v>1</v>
      </c>
      <c r="G14" s="11"/>
      <c r="H14" s="11"/>
      <c r="I14" s="35"/>
      <c r="J14" s="2">
        <v>8</v>
      </c>
      <c r="K14" s="2">
        <v>10</v>
      </c>
    </row>
    <row r="15" spans="1:11" ht="15.75" thickBot="1">
      <c r="A15" s="12"/>
      <c r="B15" s="12"/>
      <c r="C15" s="2" t="s">
        <v>22</v>
      </c>
      <c r="D15" s="2">
        <v>1</v>
      </c>
      <c r="E15" s="2" t="s">
        <v>12</v>
      </c>
      <c r="F15" s="10">
        <v>1</v>
      </c>
      <c r="G15" s="11"/>
      <c r="H15" s="34"/>
      <c r="I15" s="35"/>
      <c r="J15" s="2">
        <v>8</v>
      </c>
      <c r="K15" s="2">
        <v>10</v>
      </c>
    </row>
    <row r="16" spans="1:11" ht="26.25" thickBot="1">
      <c r="A16" s="9"/>
      <c r="B16" s="9"/>
      <c r="C16" s="2" t="s">
        <v>23</v>
      </c>
      <c r="D16" s="2">
        <v>1</v>
      </c>
      <c r="E16" s="2" t="s">
        <v>12</v>
      </c>
      <c r="F16" s="10">
        <v>1</v>
      </c>
      <c r="G16" s="11"/>
      <c r="H16" s="34"/>
      <c r="I16" s="37"/>
      <c r="J16" s="2">
        <v>8</v>
      </c>
      <c r="K16" s="2">
        <v>10</v>
      </c>
    </row>
    <row r="17" spans="1:11" ht="15.75" thickBot="1">
      <c r="A17" s="24"/>
      <c r="B17" s="27"/>
      <c r="C17" s="27"/>
      <c r="D17" s="27"/>
      <c r="E17" s="27"/>
      <c r="F17" s="25"/>
      <c r="G17" s="26"/>
      <c r="H17" s="38"/>
      <c r="I17" s="37"/>
      <c r="J17" s="2">
        <v>8</v>
      </c>
      <c r="K17" s="2">
        <v>10</v>
      </c>
    </row>
    <row r="18" spans="1:11" ht="15.75" customHeight="1" thickBot="1">
      <c r="A18" s="3" t="s">
        <v>24</v>
      </c>
      <c r="B18" s="3">
        <v>50</v>
      </c>
      <c r="C18" s="3" t="s">
        <v>25</v>
      </c>
      <c r="D18" s="3">
        <v>1</v>
      </c>
      <c r="E18" s="1" t="s">
        <v>26</v>
      </c>
      <c r="F18" s="3">
        <v>1</v>
      </c>
      <c r="G18" s="6">
        <v>1</v>
      </c>
      <c r="H18" s="7"/>
      <c r="I18" s="40"/>
      <c r="J18" s="20"/>
      <c r="K18" s="20"/>
    </row>
    <row r="19" spans="1:11" ht="15.75" thickBot="1">
      <c r="A19" s="4"/>
      <c r="B19" s="4"/>
      <c r="C19" s="4"/>
      <c r="D19" s="4"/>
      <c r="E19" s="1" t="s">
        <v>27</v>
      </c>
      <c r="F19" s="5"/>
      <c r="G19" s="6">
        <v>1</v>
      </c>
      <c r="H19" s="7"/>
      <c r="I19" s="36"/>
      <c r="J19" s="20"/>
      <c r="K19" s="20"/>
    </row>
    <row r="20" spans="1:11" ht="15.75" thickBot="1">
      <c r="A20" s="5"/>
      <c r="B20" s="5"/>
      <c r="C20" s="5"/>
      <c r="D20" s="5"/>
      <c r="E20" s="1" t="s">
        <v>28</v>
      </c>
      <c r="F20" s="6">
        <v>2</v>
      </c>
      <c r="G20" s="7"/>
      <c r="H20" s="39"/>
      <c r="I20" s="37"/>
      <c r="J20" s="29">
        <f>((J1*($F18+$F20))-(($G18*$I18+$G19*$I19)/($G18+$G19))*$F18)/$F20</f>
        <v>12</v>
      </c>
      <c r="K20" s="29">
        <f>((K1*($F18+$F20))-(($G18*$I18+$G19*$I19)/($G18+$G19))*$F18)/$F20</f>
        <v>15</v>
      </c>
    </row>
    <row r="21" spans="1:11" ht="15.75" thickBot="1">
      <c r="A21" s="24"/>
      <c r="B21" s="27"/>
      <c r="C21" s="27"/>
      <c r="D21" s="27"/>
      <c r="E21" s="27"/>
      <c r="F21" s="25"/>
      <c r="G21" s="26"/>
      <c r="H21" s="38"/>
      <c r="I21" s="37"/>
      <c r="J21" s="28">
        <f>J20</f>
        <v>12</v>
      </c>
      <c r="K21" s="28">
        <f>K20</f>
        <v>15</v>
      </c>
    </row>
    <row r="22" spans="1:11" ht="19.5" customHeight="1" thickBot="1">
      <c r="A22" s="8" t="s">
        <v>29</v>
      </c>
      <c r="B22" s="8">
        <v>40</v>
      </c>
      <c r="C22" s="8" t="s">
        <v>30</v>
      </c>
      <c r="D22" s="8">
        <v>1</v>
      </c>
      <c r="E22" s="2" t="s">
        <v>15</v>
      </c>
      <c r="F22" s="8">
        <v>1</v>
      </c>
      <c r="G22" s="10">
        <v>1</v>
      </c>
      <c r="H22" s="11"/>
      <c r="I22" s="36"/>
      <c r="J22" s="20"/>
      <c r="K22" s="20"/>
    </row>
    <row r="23" spans="1:11" ht="15.75" thickBot="1">
      <c r="A23" s="12"/>
      <c r="B23" s="12"/>
      <c r="C23" s="12"/>
      <c r="D23" s="12"/>
      <c r="E23" s="2" t="s">
        <v>31</v>
      </c>
      <c r="F23" s="9"/>
      <c r="G23" s="10">
        <v>1</v>
      </c>
      <c r="H23" s="11"/>
      <c r="I23" s="36"/>
      <c r="J23" s="20"/>
      <c r="K23" s="20"/>
    </row>
    <row r="24" spans="1:11" ht="15.75" thickBot="1">
      <c r="A24" s="9"/>
      <c r="B24" s="9"/>
      <c r="C24" s="9"/>
      <c r="D24" s="9"/>
      <c r="E24" s="2" t="s">
        <v>12</v>
      </c>
      <c r="F24" s="10">
        <v>3</v>
      </c>
      <c r="G24" s="11"/>
      <c r="H24" s="11"/>
      <c r="I24" s="35"/>
      <c r="J24" s="1"/>
      <c r="K24" s="1"/>
    </row>
    <row r="25" spans="1:11" ht="15.75" thickBot="1">
      <c r="A25" s="30"/>
      <c r="B25" s="30"/>
      <c r="C25" s="31"/>
      <c r="D25" s="31"/>
      <c r="E25" s="27"/>
      <c r="F25" s="32"/>
      <c r="G25" s="33"/>
      <c r="H25" s="33"/>
      <c r="I25" s="35"/>
      <c r="J25" s="28">
        <f>J24</f>
        <v>0</v>
      </c>
      <c r="K25" s="28">
        <f>K24</f>
        <v>0</v>
      </c>
    </row>
    <row r="26" spans="1:11" ht="26.25" thickBot="1">
      <c r="A26" s="8" t="s">
        <v>32</v>
      </c>
      <c r="B26" s="8">
        <v>50</v>
      </c>
      <c r="C26" s="2" t="s">
        <v>33</v>
      </c>
      <c r="D26" s="2">
        <v>1</v>
      </c>
      <c r="E26" s="2" t="s">
        <v>34</v>
      </c>
      <c r="F26" s="10">
        <v>1</v>
      </c>
      <c r="G26" s="11"/>
      <c r="H26" s="11"/>
      <c r="I26" s="35"/>
      <c r="J26" s="2">
        <v>8</v>
      </c>
      <c r="K26" s="2">
        <v>10</v>
      </c>
    </row>
    <row r="27" spans="1:11" ht="15.75" thickBot="1">
      <c r="A27" s="12"/>
      <c r="B27" s="12"/>
      <c r="C27" s="2" t="s">
        <v>35</v>
      </c>
      <c r="D27" s="2">
        <v>1</v>
      </c>
      <c r="E27" s="2" t="s">
        <v>36</v>
      </c>
      <c r="F27" s="10">
        <v>1</v>
      </c>
      <c r="G27" s="11"/>
      <c r="H27" s="34"/>
      <c r="I27" s="37"/>
      <c r="J27" s="2">
        <v>8</v>
      </c>
      <c r="K27" s="2">
        <v>10</v>
      </c>
    </row>
    <row r="28" spans="1:11" ht="15.75" thickBot="1">
      <c r="A28" s="9"/>
      <c r="B28" s="9"/>
      <c r="C28" s="2" t="s">
        <v>37</v>
      </c>
      <c r="D28" s="2">
        <v>1</v>
      </c>
      <c r="E28" s="2" t="s">
        <v>12</v>
      </c>
      <c r="F28" s="10">
        <v>1</v>
      </c>
      <c r="G28" s="11"/>
      <c r="H28" s="11"/>
      <c r="I28" s="35"/>
      <c r="J28" s="2">
        <v>8</v>
      </c>
      <c r="K28" s="2">
        <v>10</v>
      </c>
    </row>
    <row r="29" spans="1:11" ht="15.75" thickBot="1">
      <c r="A29" s="24"/>
      <c r="B29" s="27"/>
      <c r="C29" s="27"/>
      <c r="D29" s="27"/>
      <c r="E29" s="27"/>
      <c r="F29" s="25"/>
      <c r="G29" s="26"/>
      <c r="H29" s="26"/>
      <c r="I29" s="35"/>
      <c r="J29" s="28">
        <v>8</v>
      </c>
      <c r="K29" s="28">
        <v>10</v>
      </c>
    </row>
    <row r="30" spans="1:11" ht="15.75" thickBot="1">
      <c r="A30" s="13" t="s">
        <v>38</v>
      </c>
      <c r="B30" s="2">
        <v>30</v>
      </c>
      <c r="C30" s="2" t="s">
        <v>39</v>
      </c>
      <c r="D30" s="2"/>
      <c r="E30" s="2"/>
      <c r="F30" s="10">
        <v>1</v>
      </c>
      <c r="G30" s="11"/>
      <c r="H30" s="34"/>
      <c r="I30" s="37"/>
      <c r="J30" s="2">
        <v>8</v>
      </c>
      <c r="K30" s="44">
        <v>10</v>
      </c>
    </row>
    <row r="31" spans="1:11" ht="15.75" thickBot="1">
      <c r="A31" s="21"/>
      <c r="B31" s="21"/>
      <c r="C31" s="21"/>
      <c r="D31" s="21"/>
      <c r="E31" s="21"/>
      <c r="F31" s="22"/>
      <c r="G31" s="23"/>
      <c r="H31" s="23"/>
      <c r="I31" s="21"/>
      <c r="J31" s="21"/>
      <c r="K31" s="43"/>
    </row>
  </sheetData>
  <mergeCells count="54">
    <mergeCell ref="F30:H30"/>
    <mergeCell ref="F31:H31"/>
    <mergeCell ref="A26:A28"/>
    <mergeCell ref="B26:B28"/>
    <mergeCell ref="F26:H26"/>
    <mergeCell ref="F27:H27"/>
    <mergeCell ref="F28:H28"/>
    <mergeCell ref="F29:H29"/>
    <mergeCell ref="F21:H21"/>
    <mergeCell ref="A22:A24"/>
    <mergeCell ref="B22:B24"/>
    <mergeCell ref="C22:C24"/>
    <mergeCell ref="D22:D24"/>
    <mergeCell ref="F22:F23"/>
    <mergeCell ref="G22:H22"/>
    <mergeCell ref="G23:H23"/>
    <mergeCell ref="F24:H24"/>
    <mergeCell ref="F17:H17"/>
    <mergeCell ref="A18:A20"/>
    <mergeCell ref="B18:B20"/>
    <mergeCell ref="C18:C20"/>
    <mergeCell ref="D18:D20"/>
    <mergeCell ref="F18:F19"/>
    <mergeCell ref="G18:H18"/>
    <mergeCell ref="G19:H19"/>
    <mergeCell ref="F20:H20"/>
    <mergeCell ref="F11:H11"/>
    <mergeCell ref="F12:H12"/>
    <mergeCell ref="F13:H13"/>
    <mergeCell ref="A14:A16"/>
    <mergeCell ref="B14:B16"/>
    <mergeCell ref="F14:H14"/>
    <mergeCell ref="F15:H15"/>
    <mergeCell ref="F16:H16"/>
    <mergeCell ref="D6:D7"/>
    <mergeCell ref="F6:H6"/>
    <mergeCell ref="F7:H7"/>
    <mergeCell ref="F8:H8"/>
    <mergeCell ref="B9:H9"/>
    <mergeCell ref="A10:A12"/>
    <mergeCell ref="B10:B12"/>
    <mergeCell ref="C10:C11"/>
    <mergeCell ref="D10:D11"/>
    <mergeCell ref="F10:H10"/>
    <mergeCell ref="F2:H2"/>
    <mergeCell ref="A3:A8"/>
    <mergeCell ref="B3:B8"/>
    <mergeCell ref="C3:C5"/>
    <mergeCell ref="D3:D5"/>
    <mergeCell ref="F3:F4"/>
    <mergeCell ref="G3:H3"/>
    <mergeCell ref="G4:H4"/>
    <mergeCell ref="F5:H5"/>
    <mergeCell ref="C6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2018-08-18T16:06:11Z</dcterms:created>
  <dcterms:modified xsi:type="dcterms:W3CDTF">2018-08-18T17:38:33Z</dcterms:modified>
</cp:coreProperties>
</file>